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C:\Users\L.Śliwa-Naporowska\Desktop\429(2) środki czystości\"/>
    </mc:Choice>
  </mc:AlternateContent>
  <xr:revisionPtr revIDLastSave="0" documentId="13_ncr:1_{A28CC50E-C75C-4844-9E7D-04730867B730}" xr6:coauthVersionLast="47" xr6:coauthVersionMax="47" xr10:uidLastSave="{00000000-0000-0000-0000-000000000000}"/>
  <bookViews>
    <workbookView xWindow="-120" yWindow="-120" windowWidth="29040" windowHeight="15840" xr2:uid="{00000000-000D-0000-FFFF-FFFF00000000}"/>
  </bookViews>
  <sheets>
    <sheet name="zadanie 1" sheetId="4" r:id="rId1"/>
  </sheets>
  <definedNames>
    <definedName name="_Hlk166830258" localSheetId="0">'zadanie 1'!$A$21</definedName>
    <definedName name="_Hlk170133564" localSheetId="0">'zadanie 1'!#REF!</definedName>
    <definedName name="_xlnm.Print_Area" localSheetId="0">'zadanie 1'!$A$1:$J$28</definedName>
    <definedName name="OLE_LINK3" localSheetId="0">'zadanie 1'!#REF!</definedName>
    <definedName name="OLE_LINK8" localSheetId="0">'zadanie 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4" l="1"/>
  <c r="H9" i="4"/>
  <c r="H10" i="4"/>
  <c r="H11" i="4"/>
  <c r="H12" i="4"/>
  <c r="H13" i="4"/>
  <c r="H14" i="4"/>
  <c r="H15" i="4"/>
  <c r="H16" i="4"/>
  <c r="H17" i="4"/>
  <c r="H18" i="4"/>
  <c r="H19" i="4"/>
  <c r="H20" i="4"/>
  <c r="H21" i="4"/>
  <c r="H22" i="4"/>
  <c r="H23" i="4"/>
  <c r="H24" i="4"/>
  <c r="H25" i="4"/>
  <c r="H26" i="4"/>
  <c r="J26" i="4" s="1"/>
  <c r="H27" i="4"/>
  <c r="J27" i="4" s="1"/>
  <c r="J24" i="4"/>
  <c r="J25" i="4"/>
  <c r="J23" i="4" l="1"/>
  <c r="J22" i="4"/>
  <c r="J21" i="4"/>
  <c r="J20" i="4"/>
  <c r="J19" i="4"/>
  <c r="J18" i="4"/>
  <c r="J17" i="4"/>
  <c r="J16" i="4"/>
  <c r="J15" i="4"/>
  <c r="J14" i="4"/>
  <c r="J13" i="4"/>
  <c r="J12" i="4"/>
  <c r="J11" i="4"/>
  <c r="J10" i="4"/>
  <c r="J9" i="4"/>
  <c r="J8" i="4"/>
  <c r="H7" i="4"/>
  <c r="J7" i="4" s="1"/>
  <c r="J28" i="4" l="1"/>
  <c r="H28" i="4"/>
</calcChain>
</file>

<file path=xl/sharedStrings.xml><?xml version="1.0" encoding="utf-8"?>
<sst xmlns="http://schemas.openxmlformats.org/spreadsheetml/2006/main" count="75" uniqueCount="54">
  <si>
    <t>Ilość</t>
  </si>
  <si>
    <t>Lp.</t>
  </si>
  <si>
    <t>5l</t>
  </si>
  <si>
    <t>1l</t>
  </si>
  <si>
    <t>0,5l</t>
  </si>
  <si>
    <t>Opakowanie (pojemność)</t>
  </si>
  <si>
    <t>Opis przedmiotu</t>
  </si>
  <si>
    <t>Zakres stosowania</t>
  </si>
  <si>
    <t>Producent / nazwa wyrobu</t>
  </si>
  <si>
    <t>RAZEM</t>
  </si>
  <si>
    <t>stawka podatku VAT
(%)</t>
  </si>
  <si>
    <t>Wartość
(netto)</t>
  </si>
  <si>
    <t>Wartość
(brutto)</t>
  </si>
  <si>
    <t>Cena jedn.
(netto)</t>
  </si>
  <si>
    <t>Koncentrat kodowany kolorem  (celem wzrokowej identyfikacji obszaru zastosowania) do czyszczenia różnorodnych
powierzchni, Skuteczny w stężeniu (od 0,1%), wartości pH koncentratu 10,1-10,6
Dopuszczony do powierzchniach porowatych, takich jak płytki nieglazurowane w obszarach o dużym natężeniu ruchu. Niskie właściwości pienienia. Do zastosowania ręcznego i maszynowego czyszczenia Środek nie podlega przepisom CLP. Posiadający właściwości zmniejszające  śliskość powierzchni. Skład: etyloheksylo)sulfobursztynian sodowy 3-5%, alkohol etylowy1-2,5%
Opakowanie 5L. Produkty z certyfikatem Cradle2Cradle i EU Ecolabe. Certyfikowany zgodnie z DIN 18032.</t>
  </si>
  <si>
    <t>Do wszystkich wodoodpornych podłóg, również do podłóg z połyskiem i pokrytych emulsją.</t>
  </si>
  <si>
    <t>Koncentrat kodowany kolorem (celem wzrokowej identyfikacji obszaru zastosowania) do czyszczenia różnorodnych
powierzchni, Skuteczny w stężeniu (od 0,1%), wartości pH koncentratu 10,1-10,6
Dopuszczony do powierzchniach porowatych, takich jak płytki nieglazurowane w obszarach o dużym natężeniu ruchu. Niskie właściwości pienienia. Do zastosowania ręcznego i maszynowego czyszczenia Środek nie podlega przepisom CLP. Posiadający właściwości zmniejszające  śliskość powierzchni. Skład: etyloheksylo)sulfobursztynian sodowy 3-5%, alkohol etylowy1-2,5%
Opakowanie 1L. Produkty z certyfikatem Cradle2Cradle i EU Ecolabe. Certyfikowany zgodnie z DIN 18032.</t>
  </si>
  <si>
    <t>Środek przeznaczony do maszynowego mycia posadzek. Kombinacja
środków zasadowych i środków powierzchniowo czynnych pozwala na znakomite rozpuszczanie i emulgowanie cząstek brudu. Steżenie robocze od 1%, Ph 13,6- 14, gestośc 1,2 - 1,24, Opakowanie 10l,        Skład: krzemian dipotasu 5-10%, Wodorotlenek potasu 3-5%, wodorotlenek sodu 0,1-0,5 %</t>
  </si>
  <si>
    <t>Środek przeznaczony do maszynowego mycia posadzek</t>
  </si>
  <si>
    <t>10l</t>
  </si>
  <si>
    <t>Środek do mycia powierzchni sanitarnych przeznaczony do codziennego użytku. Usuwa pozostałości z osadów wapiennych, urynowych, z mydła, tłuste zabrudzenia np. odciski palców oraz zabrudzenia z wszystkich powierzchni sanitarnych odpornych na działanie kwasów. Długo utrzymujący świeży  cytrynowy zapach, neutralizuje nieprzyjemny zapach uryny. Środek nie podlega przepisom CLP dotyczącym etykietowania, co oznacza brak wymagań dotyczących stosowania środków ochrony indywidualnej. Produkt  nie jest sklasyfikowany jako niebezpieczny w myśl rozporządzenia (WE) nr 1972/2008, Zalecane stężenie roztworu roboczego – 0,1%, Skład: 5-10 % kwas amidosiarkowy, Poniżej  5% niejonowych związków powierzchniowo czynnych, pH: 0,5 do 1,5</t>
  </si>
  <si>
    <t>Do wszystkich powierzchni i przedmiotów znajdujących się w pomieszczeniach sanitarnych: do podłóg, drzwi, ścian, umywalek i pryszniców</t>
  </si>
  <si>
    <t>Skoncentrowany środek do mycia powierzchni ogólnych i szklanych o  właściwościach zwilżających. Do wszystkich powierzchni zmywalnych /glazura, meble, powierzchnie laminowane, lamperie, podłogi, powierzchnie błyszczące (szyby, lustra, przeszklenia). Mieszanina alkoholu i substancji czynnych do czyszczenia powierzchni szklanych i podłóg zawierająca formulę nie pozostawiającą smug. Posiada zgodność materiałową dla polimetakrylanu metylu, np. kabin prysznicowych. Środek pracujący w stężeniu  roztworu roboczego: od 0,1% do 1%. Skład: anionowe środki powierzchniowo czynne &lt;5%, alkohol etylowy &gt;1 - &lt;10%, Disulfobursztynian sodowy 1-3%, pH koncentratu 6,3 do 7,3, gęstość  0.986 - 0.992. Preparat dozowany przez system dozujący, który podaje gotowy roztwór roboczy w stężeniach jak wyżej. Opakowanie 5L, posiadajace certyfikat Ecolabel i cradle to  lub równoważne</t>
  </si>
  <si>
    <t>Do wszystkich dających się zmywać powierzchni, w szczególności z połyskiem, powierzchnie lakierowane, ceramiczne, płytki ścienne, tworzywa sztuczne, podłogi kamienne, powłoki szklane</t>
  </si>
  <si>
    <t>Skoncentrowany środek do mycia powierzchni ogólnych i szklanych o  właściwościach zwilżających. Do wszystkich powierzchni zmywalnych /glazura, meble, powierzchnie laminowane, lamperie, podłogi, powierzchnie błyszczące (szyby, lustra, przeszklenia). Mieszanina alkoholu i substancji czynnych do czyszczenia powierzchni szklanych i podłóg zawierająca formulę nie pozostawiającą smug. Posiada zgodność materiałową dla polimetakrylanu metylu, np. kabin prysznicowych. Środek pracujący w stężeniu  roztworu roboczego: od 0,1% do 1%. Skład: anionowe środki powierzchniowo czynne &lt;5%, alkohol etylowy &gt;1 - &lt;10%, Disulfobursztynian sodowy 1-3%, pH koncentratu 6,3 do 7,3, gęstość  0.986 - 0.992. Preparat dozowany przez system dozujący, który podaje gotowy roztwór roboczy w stężeniach jak wyżej. Opakowanie 1L, posiadajace certyfikat Ecolabel i cradle to  lub równoważne</t>
  </si>
  <si>
    <t xml:space="preserve">Gotowy do uzycia środek do mycia powierzchni szklanych, nie podlegający przepisom CLP dotyczącym etykietowania, co oznacza brak wymagań dotyczących stosowania środków ochrony osobistej, Butelka z atomizerem o pojemności 750 ml w ergonomicznym kształcie zapewnia łatwość obsługi profesjonalnym użytkownikom.                                  Skład: alkohol etylowy 2,5-5%, 1-butoksypropan-2-ol  1 -2,5%, PH 8,6-9,6, gestość 0,9 - 1 </t>
  </si>
  <si>
    <t>środek do mycia powierzchni szklanych</t>
  </si>
  <si>
    <t>Gotowy do uzycia środek do mycia powierzchni szklanych, nie podlegający przepisom CLP dotyczącym etykietowania, co oznacza brak wymagań dotyczących stosowania środków ochrony osobistej,                                   Skład: alkohol etylowy 2,5-5%, 1-butoksypropan-2-ol  1 -2,5%, PH 8,6-9,6, gestość 0,9 - 1, opakowanie 5l</t>
  </si>
  <si>
    <t xml:space="preserve"> Środek na bazie kwasu do gruntownego i codziennego mycia urządzeń sanitarnych. Bardzo dobrze usuwający resztki mydła, osady mineralne -wapniowe – posiada właściwości neutralizujące nieprzyjemne zapachy. Stężenie robocze produktu - 0,5-2%. Skład: 5-10% kwas amidosulfonowy,nia zawiera kwasu fosforowego, 1-2,5% alkohol etylowy, &lt; 5% niejonowych środków powierzchniowo czynnych. Opakowanie 1L. Gęstość – 1,036 -1,046. PH 0,5-1koncentrat</t>
  </si>
  <si>
    <t>Do wszystkich powierzchni i przedmiotów odpornych na działanie kwasów, znajdujących się w pomieszczeniach sanitarnych: do podłóg, drzwi, ścian, umywalek i pryszniców</t>
  </si>
  <si>
    <t>Środek na bazie kwasu do gruntownego i codziennego mycia urządzeń sanitarnych. Bardzo dobrze usuwający resztki mydła, osady mineralne -wapniowe – posiada właściwości neutralizujące nieprzyjemne zapachy. Stężenie robocze produktu - 0,5-2%. Skład: 5-10% kwas amidosulfonowy,nia zawiera kwasu fosforowego, 1-2,5% alkohol etylowy, &lt; 5% niejonowych środków powierzchniowo czynnych. Opakowanie 5L. Gęstość – 1,036 -1,046. PH 0,5-1, koncentrat.</t>
  </si>
  <si>
    <t>Gotowy do użycia preparat do czyszczenia sanitariatów o właściwościach dezynfekujących w formie żelu. Preparat przeznaczony do czyszczenia wszystkich powierzchni odpornych na działanie kwasów w obrębie łazienek w szczególności misek klozetowych, pisuarów. Preparat do usuwania kamienia z wody i moczu o właściwościach dezynfekcyjnych - działanie bakteriobójcze. Preparat do użycia ręcznego. Wartość pH preparatu 2,1-2,4. Skład: alkohole etoksylowane 5-10%, kwas glikolowy 3-5%, gęstość
względna 1,02-1,03. Opakowanie preparatu 750 ml z aplikatorem typu WC kaczka. Działanie dezynfekcyjne potwierdzone pozwoleniem na obrót produktem biobójczym.</t>
  </si>
  <si>
    <t>Do sanitariatów, toalet, pisuarów</t>
  </si>
  <si>
    <t>0,75l</t>
  </si>
  <si>
    <t xml:space="preserve">Synbiotyczny żel do czyszczenia sanitariatów z unikalną formułą probiotyków i prebiotyków połączonych z biodegradowalnymi detergentami rozkładającymi zabrudzenia pochodzenia organicznego znajdującego się w toaletach i pisuarach, kontynuuje czyszczenie przez wiele godzin po zastosowaniu. Środek łatwo biodegradowalny
Utrzymuje naturalną równowagę mikrobiologiczną
Do 66% zmniejszenia emisji CO2 związanej z opakowaniami
Z certyfikatem EU Ecolabel (BE/020/007). Skład: Kwas cytrynowy 2,5-5%,Poliglikozyd 1-2,5%  PH 3, opakowanie 1l                                                             </t>
  </si>
  <si>
    <t xml:space="preserve">Gotowy do użycia preparat w aerozolu do czyszczenia i polerowania wyrobów metalowych, przywracający połysk powierzchniom ze stali nierdzewnej, nie wymagający spłukiwania. Skład: węglowodory alifatyczne&gt;= 30 - &lt; 50 , 2-butoksyetanol&gt;= 10 - &lt; 20 , biały olej mineralny&gt;= 10 - &lt; 20, propan 10 -20, gęstość względna 0,807-0,847, pH: 6 do 7 Stęż. ( 100%)Opakowanie 0,5L (aerozol) </t>
  </si>
  <si>
    <t>Do stali szlachetnej</t>
  </si>
  <si>
    <t>Łagodne mleczko do czyszczenia silnie zabrudzonych powierzchni, zawierające cząsteczki ścierające zapewniające łatwe i delikatne usunięcie nawet najbardziej uporczywych zabrudzeń takich jak przypalone resztki, kamień czy plamy wodne. Skutecznie usuwa pozostałości tłuszczu i silne zabrudzenia, pozostając jednocześnie delikatnym dla czyszczonej powierzchni. Przeznaczone do kuchni i sanitariatów z możliwością zastosowania do powierzchni delikatnych takich jak: ceramiczne płyty oraz powierzchnie emaliowane. pH 9,9 – 10,5. Skład: Etoksylowany alkohol tłuszczowy&gt;= 2.5 - &lt; 3, Monoetanoloamina  0.1 -  0.25, Gęstość względna 1,27-1,37</t>
  </si>
  <si>
    <t>Stal, ceramika (płyty kuchenne)</t>
  </si>
  <si>
    <t>Skoncentrowany środek myjąco-dezynfekujący.  Myje, dezynfekuje, wybiela. Usuwa grzyby, z łatwością rozpuszcza tłuszcz, brud i osad mydlany z wanien, umywalek, kabin prysznicowych, kafelek, podłóg, toalet. Odpowiedni do stosowania na kwasoodpornych powierzchniach. Produkt biobójczy. Właściwości mikrobiologiczne: Bakteriobójczy - EN 13697 (1%; 5 min. brud), grzybobójczy - EN 13697 (2%; 30 min.; brud), EN 13697 (1%; 15 min.). Stężenie użytkowe: 2 % Skład: Podchloryn sodu 5-10%, wodorotlenek sodu 3-5%, PH 13-14, gęstość 1.11 - 1.15. Opakowanie 1l</t>
  </si>
  <si>
    <t>Do wszystkich powierzchni i przedmiotów znajdujących się w pomieszczeniach sanitarnych: do podłóg, drzwi, ścian, umywalek, pryszniców. Dezynfekcja.</t>
  </si>
  <si>
    <t>Uniwersalny środek myjący do silnie zabrudzonych powierzchni. Do mycia wszystkich zmywalnych powierzchni i przedmiotów takich jak: szafki, parapety, schody, kafelki, flizy. Czyści szybko i dokładnie chroniąc zarazem myte powierzchnie. Skuteczny środek myjący, nie zawiera amoniaku, szczególnie polecany do usuwania silnych zabrudzeń,  produkt posiada, świeży, długo utrzymujący się zapach, nadaje siędo codziennego i gruntownego mycia. Skład: pochodne alkilowe 5-10%, 2-butoksyetanol 1-2,5%, Etoksylowany alkohol tłuszczowy 1-2,5%, Limonen 1-2,5%, Ph 8.8 - 10.5, gęstość 1.015 - 1.025</t>
  </si>
  <si>
    <t>Do wszystkich dających się zmywać powierzchni lakierowanych, ceramicznych, płytek ściennych, tworzyw sztucznych itp.</t>
  </si>
  <si>
    <t>Uniwersalny środek do gruntownego czyszczenia posadzek. Zapewnia maksymalny efekt czyszczenia. Łatwo i skutecznie usuwa wielowarstwowe powłoki akrylanowe. Szybki czas działania. Nie wymaga spłukiwania (neutralizacji). Doskonałe właściwości czyszczące. Przyjemny zapach. Przeznaczony do wszystkich posadzek wodoodpornych takich jak: linoleum, PCV, posadzka kamienna, ceramiczna lub pokryta gumą. Nie zawiera amoniaku. pH produktu 9-10, gęstość względna 1,018-1,028g/cm3. Dozowanie: do usuwania powłok: 1:3, do ogólnych zabrudzeń: stężenie 2-5 % (tj. 200-500 ml/ 10 l wody). Skład: 10-20% 2-fenoksyetanol, 1-10% 1-butoksypropan-2-ol, 1-10% alkilosulfoniany, 3-10% etoksylowane alkohole.</t>
  </si>
  <si>
    <t>Do mycia gruntownego posadzek i usuwania powłok akrylowych</t>
  </si>
  <si>
    <t>Długotrwała powłoka akrylanowa. Nadaje się do wszystkich powierzchni wodoodpornych z wyjątkiem parkietów i wykładzin tekstylnych. Trwała warstwa ochronna - dzięki czystym akrylanom wyjątkowo odporna na brud, zarysowania i ścieranie. Ulega biodegradacji. Skład: Etery glikolu 
dipropylenowego 2,5-5%, Etoksylowany alkohol 
tłuszczowy 0,25-0,5% PH: 8,2 do 8,9 (100 %). Gęstość względna: 1,024 do 1,03 g/cm3 (20oC)</t>
  </si>
  <si>
    <t>Do wszystkich rodzajów podłóg i wykładzin wodoodpornych, konserwuje i nadaje połysk</t>
  </si>
  <si>
    <t>Odświeżacz powietrza, neutralizator zapachów, bardzo skuteczny oraz zapewniający długotrwały efekt, środek eliminujący przykry zapach oraz neutralizujący zapach tkanin. Pozostawia pozytywne wrażenie czystości.Stężenie robocze od 3%-8% Skład: Alkohole rozgałęzione, etoksylowane 5-10%, Etoksylowany alkohol tłuszczowy 3-5%, Ksylenosulfonian sodu 1-2,5%. PH 8,5-9,5, gęstość  1.026 - 1.036. Opakowenie 2l (worek)</t>
  </si>
  <si>
    <t>Odświeżacz powietrza, neutralizator zapachów</t>
  </si>
  <si>
    <t>2l</t>
  </si>
  <si>
    <t>Preparat do odkamieniania</t>
  </si>
  <si>
    <t>Silnie skoncentrowany płyn do usuwania osadów mineralnych w zmywarkach, bemarach, kotłach etc.
Stan fizyczny: ciecz, Kolor: bezbarwny
wartość pH: 0.2 do 0,5[Stęż(%w/w):100%]
Zapach: bez zapachu, Skład: 20-25% kwas fosforowy, 5-10% kwas azotowy, 1-2,5% alkohole etoksylowane propoksylowane. Gęstość względna: 1.15 do 1.184, dozowanie 5-25ml/L. Opakowanie 5L</t>
  </si>
  <si>
    <t>Załącznik nr 1A</t>
  </si>
  <si>
    <r>
      <t xml:space="preserve">KALKULACJA CENOWA  1A - </t>
    </r>
    <r>
      <rPr>
        <b/>
        <sz val="10"/>
        <color rgb="FFFF0000"/>
        <rFont val="Calibri"/>
        <family val="2"/>
        <charset val="238"/>
        <scheme val="minor"/>
      </rPr>
      <t>profesjonalne środki czystości - Zad. Nr 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</si>
</sst>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Calibri"/>
      <family val="2"/>
      <charset val="238"/>
      <scheme val="minor"/>
    </font>
    <font>
      <sz val="9"/>
      <color theme="1"/>
      <name val="Calibri"/>
      <family val="2"/>
      <charset val="238"/>
      <scheme val="minor"/>
    </font>
    <font>
      <sz val="9"/>
      <name val="Calibri"/>
      <family val="2"/>
      <charset val="238"/>
      <scheme val="minor"/>
    </font>
    <font>
      <b/>
      <sz val="11"/>
      <color theme="1"/>
      <name val="Calibri"/>
      <family val="2"/>
      <charset val="238"/>
      <scheme val="minor"/>
    </font>
    <font>
      <sz val="10"/>
      <color theme="1"/>
      <name val="Calibri"/>
      <family val="2"/>
      <charset val="238"/>
      <scheme val="minor"/>
    </font>
    <font>
      <i/>
      <sz val="9"/>
      <color theme="1"/>
      <name val="Calibri"/>
      <family val="2"/>
      <charset val="238"/>
      <scheme val="minor"/>
    </font>
    <font>
      <b/>
      <sz val="10"/>
      <color theme="1"/>
      <name val="Calibri"/>
      <family val="2"/>
      <charset val="238"/>
      <scheme val="minor"/>
    </font>
    <font>
      <b/>
      <sz val="9"/>
      <color theme="1"/>
      <name val="Calibri"/>
      <family val="2"/>
      <charset val="238"/>
      <scheme val="minor"/>
    </font>
    <font>
      <b/>
      <sz val="10"/>
      <color rgb="FFFF0000"/>
      <name val="Calibri"/>
      <family val="2"/>
      <charset val="238"/>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s>
  <cellStyleXfs count="1">
    <xf numFmtId="0" fontId="0" fillId="0" borderId="0"/>
  </cellStyleXfs>
  <cellXfs count="38">
    <xf numFmtId="0" fontId="0" fillId="0" borderId="0" xfId="0"/>
    <xf numFmtId="0" fontId="2" fillId="0" borderId="1" xfId="0" applyFont="1" applyBorder="1" applyAlignment="1">
      <alignment vertical="center" wrapText="1"/>
    </xf>
    <xf numFmtId="0" fontId="1" fillId="0" borderId="0" xfId="0" applyFont="1"/>
    <xf numFmtId="0" fontId="1" fillId="0" borderId="0" xfId="0" applyFont="1" applyAlignment="1">
      <alignment horizontal="center" vertical="center"/>
    </xf>
    <xf numFmtId="0" fontId="6" fillId="0" borderId="0" xfId="0" applyFont="1" applyAlignment="1">
      <alignment horizontal="right"/>
    </xf>
    <xf numFmtId="0" fontId="6" fillId="0" borderId="0" xfId="0" applyFont="1"/>
    <xf numFmtId="0" fontId="4" fillId="0" borderId="0" xfId="0" applyFont="1"/>
    <xf numFmtId="0" fontId="2" fillId="0" borderId="0" xfId="0" applyFont="1" applyAlignment="1">
      <alignment wrapText="1"/>
    </xf>
    <xf numFmtId="0" fontId="2" fillId="0" borderId="1" xfId="0" applyFont="1" applyBorder="1" applyAlignment="1">
      <alignment horizontal="center" vertical="center"/>
    </xf>
    <xf numFmtId="0" fontId="8" fillId="0" borderId="1" xfId="0" applyFont="1" applyBorder="1" applyAlignment="1">
      <alignment horizontal="center" vertical="center" wrapText="1"/>
    </xf>
    <xf numFmtId="0" fontId="2" fillId="0" borderId="1" xfId="0" applyFont="1" applyBorder="1" applyAlignment="1">
      <alignment horizontal="center" vertical="center" wrapText="1"/>
    </xf>
    <xf numFmtId="4" fontId="2" fillId="0" borderId="1" xfId="0" applyNumberFormat="1" applyFont="1" applyBorder="1" applyAlignment="1">
      <alignment horizontal="center" vertical="center" wrapText="1"/>
    </xf>
    <xf numFmtId="0" fontId="1" fillId="0" borderId="0" xfId="0" applyFont="1" applyAlignment="1">
      <alignment vertical="center"/>
    </xf>
    <xf numFmtId="0" fontId="3" fillId="0" borderId="1" xfId="0" applyFont="1" applyBorder="1" applyAlignment="1">
      <alignment horizontal="center" vertical="center" wrapText="1"/>
    </xf>
    <xf numFmtId="0" fontId="5" fillId="0" borderId="0" xfId="0" applyFont="1" applyAlignment="1">
      <alignment horizontal="left" wrapText="1"/>
    </xf>
    <xf numFmtId="4" fontId="2" fillId="0" borderId="1" xfId="0" applyNumberFormat="1" applyFont="1" applyBorder="1" applyAlignment="1">
      <alignment vertical="center"/>
    </xf>
    <xf numFmtId="2" fontId="6" fillId="0" borderId="0" xfId="0" applyNumberFormat="1" applyFont="1"/>
    <xf numFmtId="2" fontId="6" fillId="0" borderId="0" xfId="0" applyNumberFormat="1" applyFont="1" applyAlignment="1">
      <alignment horizontal="right"/>
    </xf>
    <xf numFmtId="2" fontId="1" fillId="0" borderId="0" xfId="0" applyNumberFormat="1" applyFont="1"/>
    <xf numFmtId="2" fontId="2" fillId="0" borderId="0" xfId="0" applyNumberFormat="1" applyFont="1" applyAlignment="1">
      <alignment wrapText="1"/>
    </xf>
    <xf numFmtId="2" fontId="5" fillId="0" borderId="0" xfId="0" applyNumberFormat="1" applyFont="1" applyAlignment="1">
      <alignment horizontal="left" wrapText="1"/>
    </xf>
    <xf numFmtId="2" fontId="8" fillId="0" borderId="1" xfId="0" applyNumberFormat="1" applyFont="1" applyBorder="1" applyAlignment="1">
      <alignment horizontal="center" vertical="center" wrapText="1"/>
    </xf>
    <xf numFmtId="2" fontId="2" fillId="0" borderId="1" xfId="0" applyNumberFormat="1" applyFont="1" applyBorder="1" applyAlignment="1">
      <alignment horizontal="center" vertical="center" wrapText="1"/>
    </xf>
    <xf numFmtId="10" fontId="2" fillId="0" borderId="1" xfId="0" applyNumberFormat="1" applyFont="1" applyBorder="1" applyAlignment="1">
      <alignment horizontal="center" vertical="center"/>
    </xf>
    <xf numFmtId="0" fontId="2" fillId="0" borderId="4" xfId="0" applyFont="1" applyBorder="1" applyAlignment="1">
      <alignment horizontal="center" vertical="center"/>
    </xf>
    <xf numFmtId="1" fontId="2" fillId="0" borderId="4" xfId="0" applyNumberFormat="1" applyFont="1" applyBorder="1" applyAlignment="1">
      <alignment horizontal="center" vertical="center"/>
    </xf>
    <xf numFmtId="0" fontId="2" fillId="0" borderId="6" xfId="0" applyFont="1" applyBorder="1" applyAlignment="1">
      <alignment horizontal="center" vertical="center"/>
    </xf>
    <xf numFmtId="4" fontId="2" fillId="0" borderId="6" xfId="0" applyNumberFormat="1" applyFont="1" applyBorder="1" applyAlignment="1">
      <alignment horizontal="center" vertical="center" wrapText="1"/>
    </xf>
    <xf numFmtId="2" fontId="2" fillId="0" borderId="6" xfId="0" applyNumberFormat="1" applyFont="1" applyBorder="1" applyAlignment="1">
      <alignment horizontal="center" vertical="center" wrapText="1"/>
    </xf>
    <xf numFmtId="10" fontId="2" fillId="0" borderId="6" xfId="0" applyNumberFormat="1" applyFont="1" applyBorder="1" applyAlignment="1">
      <alignment horizontal="center" vertical="center"/>
    </xf>
    <xf numFmtId="4" fontId="2" fillId="0" borderId="6" xfId="0" applyNumberFormat="1" applyFont="1" applyBorder="1" applyAlignment="1">
      <alignment vertical="center"/>
    </xf>
    <xf numFmtId="4" fontId="8" fillId="0" borderId="6" xfId="0" applyNumberFormat="1" applyFont="1" applyBorder="1" applyAlignment="1">
      <alignment horizontal="center" vertical="center"/>
    </xf>
    <xf numFmtId="4" fontId="8" fillId="0" borderId="7" xfId="0" applyNumberFormat="1" applyFont="1" applyBorder="1" applyAlignment="1">
      <alignment horizontal="center" vertical="center"/>
    </xf>
    <xf numFmtId="0" fontId="2" fillId="0" borderId="1" xfId="0" applyFont="1" applyBorder="1" applyAlignment="1">
      <alignment horizontal="left" vertical="center" wrapText="1"/>
    </xf>
    <xf numFmtId="0" fontId="8" fillId="0" borderId="5"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7"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28"/>
  <sheetViews>
    <sheetView tabSelected="1" view="pageBreakPreview" zoomScale="83" zoomScaleNormal="70" zoomScaleSheetLayoutView="83" workbookViewId="0">
      <selection activeCell="A3" sqref="A3:J3"/>
    </sheetView>
  </sheetViews>
  <sheetFormatPr defaultColWidth="9.140625" defaultRowHeight="15" x14ac:dyDescent="0.25"/>
  <cols>
    <col min="1" max="1" width="4.42578125" style="2" customWidth="1"/>
    <col min="2" max="2" width="52" style="2" customWidth="1"/>
    <col min="3" max="3" width="21.140625" style="3" customWidth="1"/>
    <col min="4" max="4" width="10.28515625" style="2" customWidth="1"/>
    <col min="5" max="5" width="25.5703125" style="2" customWidth="1"/>
    <col min="6" max="6" width="6.5703125" style="2" customWidth="1"/>
    <col min="7" max="7" width="8.5703125" style="2" customWidth="1"/>
    <col min="8" max="8" width="11.28515625" style="18" customWidth="1"/>
    <col min="9" max="9" width="10.7109375" style="18" customWidth="1"/>
    <col min="10" max="10" width="11.7109375" style="2" customWidth="1"/>
    <col min="11" max="16384" width="9.140625" style="2"/>
  </cols>
  <sheetData>
    <row r="1" spans="1:11" x14ac:dyDescent="0.25">
      <c r="F1" s="5"/>
      <c r="G1" s="5"/>
      <c r="H1" s="5"/>
      <c r="I1" s="16"/>
      <c r="J1" s="5" t="s">
        <v>52</v>
      </c>
      <c r="K1" s="5"/>
    </row>
    <row r="2" spans="1:11" ht="12" customHeight="1" x14ac:dyDescent="0.25">
      <c r="F2" s="4"/>
      <c r="G2" s="4"/>
      <c r="H2" s="17"/>
    </row>
    <row r="3" spans="1:11" ht="26.25" customHeight="1" x14ac:dyDescent="0.25">
      <c r="A3" s="37" t="s">
        <v>53</v>
      </c>
      <c r="B3" s="37"/>
      <c r="C3" s="37"/>
      <c r="D3" s="37"/>
      <c r="E3" s="37"/>
      <c r="F3" s="37"/>
      <c r="G3" s="37"/>
      <c r="H3" s="37"/>
      <c r="I3" s="37"/>
      <c r="J3" s="37"/>
      <c r="K3" s="6"/>
    </row>
    <row r="4" spans="1:11" x14ac:dyDescent="0.25">
      <c r="A4" s="14"/>
      <c r="B4" s="14"/>
      <c r="C4" s="14"/>
      <c r="D4" s="14"/>
      <c r="E4" s="14"/>
      <c r="F4" s="14"/>
      <c r="G4" s="14"/>
      <c r="H4" s="20"/>
      <c r="I4" s="19"/>
      <c r="J4" s="7"/>
      <c r="K4" s="7"/>
    </row>
    <row r="5" spans="1:11" ht="37.9" customHeight="1" x14ac:dyDescent="0.25">
      <c r="A5" s="9" t="s">
        <v>1</v>
      </c>
      <c r="B5" s="9" t="s">
        <v>6</v>
      </c>
      <c r="C5" s="9" t="s">
        <v>7</v>
      </c>
      <c r="D5" s="9" t="s">
        <v>5</v>
      </c>
      <c r="E5" s="9" t="s">
        <v>8</v>
      </c>
      <c r="F5" s="9" t="s">
        <v>0</v>
      </c>
      <c r="G5" s="9" t="s">
        <v>13</v>
      </c>
      <c r="H5" s="21" t="s">
        <v>11</v>
      </c>
      <c r="I5" s="21" t="s">
        <v>10</v>
      </c>
      <c r="J5" s="9" t="s">
        <v>12</v>
      </c>
    </row>
    <row r="6" spans="1:11" ht="12.75" customHeight="1" thickBot="1" x14ac:dyDescent="0.3">
      <c r="A6" s="24">
        <v>1</v>
      </c>
      <c r="B6" s="24">
        <v>2</v>
      </c>
      <c r="C6" s="24">
        <v>3</v>
      </c>
      <c r="D6" s="24">
        <v>4</v>
      </c>
      <c r="E6" s="24">
        <v>5</v>
      </c>
      <c r="F6" s="24">
        <v>6</v>
      </c>
      <c r="G6" s="24">
        <v>7</v>
      </c>
      <c r="H6" s="25">
        <v>8</v>
      </c>
      <c r="I6" s="25">
        <v>9</v>
      </c>
      <c r="J6" s="24">
        <v>10</v>
      </c>
    </row>
    <row r="7" spans="1:11" s="12" customFormat="1" ht="156.75" thickTop="1" x14ac:dyDescent="0.25">
      <c r="A7" s="26">
        <v>1</v>
      </c>
      <c r="B7" s="33" t="s">
        <v>14</v>
      </c>
      <c r="C7" s="10" t="s">
        <v>15</v>
      </c>
      <c r="D7" s="10" t="s">
        <v>2</v>
      </c>
      <c r="E7" s="10"/>
      <c r="F7" s="10">
        <v>40</v>
      </c>
      <c r="G7" s="27"/>
      <c r="H7" s="28" t="str">
        <f>IF(G7="","",F7*G7)</f>
        <v/>
      </c>
      <c r="I7" s="29"/>
      <c r="J7" s="30" t="str">
        <f>IFERROR(ROUND(H7*(1+I7),2),"")</f>
        <v/>
      </c>
    </row>
    <row r="8" spans="1:11" s="12" customFormat="1" ht="156" x14ac:dyDescent="0.25">
      <c r="A8" s="8">
        <v>2</v>
      </c>
      <c r="B8" s="33" t="s">
        <v>16</v>
      </c>
      <c r="C8" s="10" t="s">
        <v>15</v>
      </c>
      <c r="D8" s="10" t="s">
        <v>3</v>
      </c>
      <c r="E8" s="10"/>
      <c r="F8" s="10">
        <v>200</v>
      </c>
      <c r="G8" s="11"/>
      <c r="H8" s="22" t="str">
        <f t="shared" ref="H8:H27" si="0">IF(G8="","",F8*G8)</f>
        <v/>
      </c>
      <c r="I8" s="23"/>
      <c r="J8" s="15" t="str">
        <f t="shared" ref="J8:J27" si="1">IFERROR(ROUND(H8*(1+I8),2),"")</f>
        <v/>
      </c>
    </row>
    <row r="9" spans="1:11" s="12" customFormat="1" ht="84" x14ac:dyDescent="0.25">
      <c r="A9" s="8">
        <v>3</v>
      </c>
      <c r="B9" s="1" t="s">
        <v>17</v>
      </c>
      <c r="C9" s="10" t="s">
        <v>18</v>
      </c>
      <c r="D9" s="10" t="s">
        <v>19</v>
      </c>
      <c r="E9" s="10"/>
      <c r="F9" s="10">
        <v>20</v>
      </c>
      <c r="G9" s="11"/>
      <c r="H9" s="22" t="str">
        <f t="shared" si="0"/>
        <v/>
      </c>
      <c r="I9" s="23"/>
      <c r="J9" s="15" t="str">
        <f t="shared" si="1"/>
        <v/>
      </c>
    </row>
    <row r="10" spans="1:11" s="12" customFormat="1" ht="156" x14ac:dyDescent="0.25">
      <c r="A10" s="8">
        <v>4</v>
      </c>
      <c r="B10" s="1" t="s">
        <v>20</v>
      </c>
      <c r="C10" s="10" t="s">
        <v>21</v>
      </c>
      <c r="D10" s="10" t="s">
        <v>2</v>
      </c>
      <c r="E10" s="10"/>
      <c r="F10" s="10">
        <v>40</v>
      </c>
      <c r="G10" s="11"/>
      <c r="H10" s="22" t="str">
        <f t="shared" si="0"/>
        <v/>
      </c>
      <c r="I10" s="23"/>
      <c r="J10" s="15" t="str">
        <f t="shared" si="1"/>
        <v/>
      </c>
    </row>
    <row r="11" spans="1:11" s="12" customFormat="1" ht="156" x14ac:dyDescent="0.25">
      <c r="A11" s="8">
        <v>5</v>
      </c>
      <c r="B11" s="1" t="s">
        <v>20</v>
      </c>
      <c r="C11" s="13" t="s">
        <v>21</v>
      </c>
      <c r="D11" s="10" t="s">
        <v>3</v>
      </c>
      <c r="E11" s="10"/>
      <c r="F11" s="10">
        <v>200</v>
      </c>
      <c r="G11" s="11"/>
      <c r="H11" s="22" t="str">
        <f t="shared" si="0"/>
        <v/>
      </c>
      <c r="I11" s="23"/>
      <c r="J11" s="15" t="str">
        <f t="shared" si="1"/>
        <v/>
      </c>
    </row>
    <row r="12" spans="1:11" s="12" customFormat="1" ht="192" x14ac:dyDescent="0.25">
      <c r="A12" s="8">
        <v>6</v>
      </c>
      <c r="B12" s="1" t="s">
        <v>22</v>
      </c>
      <c r="C12" s="13" t="s">
        <v>23</v>
      </c>
      <c r="D12" s="10" t="s">
        <v>2</v>
      </c>
      <c r="E12" s="10"/>
      <c r="F12" s="10">
        <v>50</v>
      </c>
      <c r="G12" s="11"/>
      <c r="H12" s="22" t="str">
        <f t="shared" si="0"/>
        <v/>
      </c>
      <c r="I12" s="23"/>
      <c r="J12" s="15" t="str">
        <f t="shared" si="1"/>
        <v/>
      </c>
    </row>
    <row r="13" spans="1:11" s="12" customFormat="1" ht="192" x14ac:dyDescent="0.25">
      <c r="A13" s="8">
        <v>7</v>
      </c>
      <c r="B13" s="1" t="s">
        <v>24</v>
      </c>
      <c r="C13" s="10" t="s">
        <v>23</v>
      </c>
      <c r="D13" s="10" t="s">
        <v>3</v>
      </c>
      <c r="E13" s="10"/>
      <c r="F13" s="10">
        <v>50</v>
      </c>
      <c r="G13" s="11"/>
      <c r="H13" s="22" t="str">
        <f t="shared" si="0"/>
        <v/>
      </c>
      <c r="I13" s="23"/>
      <c r="J13" s="15" t="str">
        <f t="shared" si="1"/>
        <v/>
      </c>
    </row>
    <row r="14" spans="1:11" s="12" customFormat="1" ht="96" x14ac:dyDescent="0.25">
      <c r="A14" s="8">
        <v>8</v>
      </c>
      <c r="B14" s="1" t="s">
        <v>25</v>
      </c>
      <c r="C14" s="10" t="s">
        <v>26</v>
      </c>
      <c r="D14" s="10">
        <v>0.75</v>
      </c>
      <c r="E14" s="10"/>
      <c r="F14" s="10">
        <v>80</v>
      </c>
      <c r="G14" s="11"/>
      <c r="H14" s="22" t="str">
        <f t="shared" si="0"/>
        <v/>
      </c>
      <c r="I14" s="23"/>
      <c r="J14" s="15" t="str">
        <f t="shared" si="1"/>
        <v/>
      </c>
    </row>
    <row r="15" spans="1:11" s="12" customFormat="1" ht="72" x14ac:dyDescent="0.25">
      <c r="A15" s="8">
        <v>9</v>
      </c>
      <c r="B15" s="1" t="s">
        <v>27</v>
      </c>
      <c r="C15" s="10" t="s">
        <v>26</v>
      </c>
      <c r="D15" s="10" t="s">
        <v>2</v>
      </c>
      <c r="E15" s="10"/>
      <c r="F15" s="10">
        <v>80</v>
      </c>
      <c r="G15" s="11"/>
      <c r="H15" s="22" t="str">
        <f t="shared" si="0"/>
        <v/>
      </c>
      <c r="I15" s="23"/>
      <c r="J15" s="15" t="str">
        <f t="shared" si="1"/>
        <v/>
      </c>
    </row>
    <row r="16" spans="1:11" s="12" customFormat="1" ht="108" x14ac:dyDescent="0.25">
      <c r="A16" s="8">
        <v>10</v>
      </c>
      <c r="B16" s="1" t="s">
        <v>28</v>
      </c>
      <c r="C16" s="10" t="s">
        <v>29</v>
      </c>
      <c r="D16" s="10" t="s">
        <v>3</v>
      </c>
      <c r="E16" s="10"/>
      <c r="F16" s="10">
        <v>200</v>
      </c>
      <c r="G16" s="11"/>
      <c r="H16" s="22" t="str">
        <f t="shared" si="0"/>
        <v/>
      </c>
      <c r="I16" s="23"/>
      <c r="J16" s="15" t="str">
        <f t="shared" si="1"/>
        <v/>
      </c>
    </row>
    <row r="17" spans="1:10" s="12" customFormat="1" ht="108" x14ac:dyDescent="0.25">
      <c r="A17" s="8">
        <v>11</v>
      </c>
      <c r="B17" s="1" t="s">
        <v>30</v>
      </c>
      <c r="C17" s="10" t="s">
        <v>29</v>
      </c>
      <c r="D17" s="10" t="s">
        <v>2</v>
      </c>
      <c r="E17" s="10"/>
      <c r="F17" s="10">
        <v>100</v>
      </c>
      <c r="G17" s="11"/>
      <c r="H17" s="22" t="str">
        <f t="shared" si="0"/>
        <v/>
      </c>
      <c r="I17" s="23"/>
      <c r="J17" s="15" t="str">
        <f t="shared" si="1"/>
        <v/>
      </c>
    </row>
    <row r="18" spans="1:10" s="12" customFormat="1" ht="144" x14ac:dyDescent="0.25">
      <c r="A18" s="8">
        <v>12</v>
      </c>
      <c r="B18" s="1" t="s">
        <v>31</v>
      </c>
      <c r="C18" s="10" t="s">
        <v>32</v>
      </c>
      <c r="D18" s="10" t="s">
        <v>33</v>
      </c>
      <c r="E18" s="10"/>
      <c r="F18" s="10">
        <v>500</v>
      </c>
      <c r="G18" s="11"/>
      <c r="H18" s="22" t="str">
        <f t="shared" si="0"/>
        <v/>
      </c>
      <c r="I18" s="23"/>
      <c r="J18" s="15" t="str">
        <f t="shared" si="1"/>
        <v/>
      </c>
    </row>
    <row r="19" spans="1:10" s="12" customFormat="1" ht="120" x14ac:dyDescent="0.25">
      <c r="A19" s="8">
        <v>13</v>
      </c>
      <c r="B19" s="1" t="s">
        <v>34</v>
      </c>
      <c r="C19" s="10" t="s">
        <v>32</v>
      </c>
      <c r="D19" s="10" t="s">
        <v>3</v>
      </c>
      <c r="E19" s="10"/>
      <c r="F19" s="10">
        <v>500</v>
      </c>
      <c r="G19" s="11"/>
      <c r="H19" s="22" t="str">
        <f t="shared" si="0"/>
        <v/>
      </c>
      <c r="I19" s="23"/>
      <c r="J19" s="15" t="str">
        <f t="shared" si="1"/>
        <v/>
      </c>
    </row>
    <row r="20" spans="1:10" s="12" customFormat="1" ht="84" x14ac:dyDescent="0.25">
      <c r="A20" s="8">
        <v>14</v>
      </c>
      <c r="B20" s="1" t="s">
        <v>35</v>
      </c>
      <c r="C20" s="10" t="s">
        <v>36</v>
      </c>
      <c r="D20" s="10" t="s">
        <v>4</v>
      </c>
      <c r="E20" s="10"/>
      <c r="F20" s="10">
        <v>70</v>
      </c>
      <c r="G20" s="11"/>
      <c r="H20" s="22" t="str">
        <f t="shared" si="0"/>
        <v/>
      </c>
      <c r="I20" s="23"/>
      <c r="J20" s="15" t="str">
        <f t="shared" si="1"/>
        <v/>
      </c>
    </row>
    <row r="21" spans="1:10" s="12" customFormat="1" ht="132" x14ac:dyDescent="0.25">
      <c r="A21" s="8">
        <v>15</v>
      </c>
      <c r="B21" s="1" t="s">
        <v>37</v>
      </c>
      <c r="C21" s="10" t="s">
        <v>38</v>
      </c>
      <c r="D21" s="10" t="s">
        <v>33</v>
      </c>
      <c r="E21" s="10"/>
      <c r="F21" s="10">
        <v>150</v>
      </c>
      <c r="G21" s="11"/>
      <c r="H21" s="22" t="str">
        <f t="shared" si="0"/>
        <v/>
      </c>
      <c r="I21" s="23"/>
      <c r="J21" s="15" t="str">
        <f t="shared" si="1"/>
        <v/>
      </c>
    </row>
    <row r="22" spans="1:10" s="12" customFormat="1" ht="120" x14ac:dyDescent="0.25">
      <c r="A22" s="8">
        <v>16</v>
      </c>
      <c r="B22" s="1" t="s">
        <v>39</v>
      </c>
      <c r="C22" s="10" t="s">
        <v>40</v>
      </c>
      <c r="D22" s="10" t="s">
        <v>3</v>
      </c>
      <c r="E22" s="10"/>
      <c r="F22" s="10">
        <v>500</v>
      </c>
      <c r="G22" s="11"/>
      <c r="H22" s="22" t="str">
        <f t="shared" si="0"/>
        <v/>
      </c>
      <c r="I22" s="23"/>
      <c r="J22" s="15" t="str">
        <f t="shared" si="1"/>
        <v/>
      </c>
    </row>
    <row r="23" spans="1:10" s="12" customFormat="1" ht="120" x14ac:dyDescent="0.25">
      <c r="A23" s="8">
        <v>17</v>
      </c>
      <c r="B23" s="1" t="s">
        <v>41</v>
      </c>
      <c r="C23" s="10" t="s">
        <v>42</v>
      </c>
      <c r="D23" s="10" t="s">
        <v>2</v>
      </c>
      <c r="E23" s="10"/>
      <c r="F23" s="10">
        <v>100</v>
      </c>
      <c r="G23" s="11"/>
      <c r="H23" s="22" t="str">
        <f t="shared" si="0"/>
        <v/>
      </c>
      <c r="I23" s="23"/>
      <c r="J23" s="15" t="str">
        <f t="shared" si="1"/>
        <v/>
      </c>
    </row>
    <row r="24" spans="1:10" s="12" customFormat="1" ht="144" x14ac:dyDescent="0.25">
      <c r="A24" s="8">
        <v>18</v>
      </c>
      <c r="B24" s="1" t="s">
        <v>43</v>
      </c>
      <c r="C24" s="10" t="s">
        <v>44</v>
      </c>
      <c r="D24" s="10" t="s">
        <v>2</v>
      </c>
      <c r="E24" s="10"/>
      <c r="F24" s="10">
        <v>20</v>
      </c>
      <c r="G24" s="11"/>
      <c r="H24" s="22" t="str">
        <f t="shared" si="0"/>
        <v/>
      </c>
      <c r="I24" s="23"/>
      <c r="J24" s="15" t="str">
        <f t="shared" si="1"/>
        <v/>
      </c>
    </row>
    <row r="25" spans="1:10" s="12" customFormat="1" ht="96" x14ac:dyDescent="0.25">
      <c r="A25" s="8">
        <v>19</v>
      </c>
      <c r="B25" s="1" t="s">
        <v>45</v>
      </c>
      <c r="C25" s="10" t="s">
        <v>46</v>
      </c>
      <c r="D25" s="10" t="s">
        <v>2</v>
      </c>
      <c r="E25" s="10"/>
      <c r="F25" s="10">
        <v>10</v>
      </c>
      <c r="G25" s="11"/>
      <c r="H25" s="22" t="str">
        <f t="shared" si="0"/>
        <v/>
      </c>
      <c r="I25" s="23"/>
      <c r="J25" s="15" t="str">
        <f t="shared" si="1"/>
        <v/>
      </c>
    </row>
    <row r="26" spans="1:10" s="12" customFormat="1" ht="84" x14ac:dyDescent="0.25">
      <c r="A26" s="8">
        <v>20</v>
      </c>
      <c r="B26" s="1" t="s">
        <v>47</v>
      </c>
      <c r="C26" s="10" t="s">
        <v>48</v>
      </c>
      <c r="D26" s="10" t="s">
        <v>49</v>
      </c>
      <c r="E26" s="10"/>
      <c r="F26" s="10">
        <v>50</v>
      </c>
      <c r="G26" s="11"/>
      <c r="H26" s="22" t="str">
        <f t="shared" si="0"/>
        <v/>
      </c>
      <c r="I26" s="23"/>
      <c r="J26" s="15" t="str">
        <f t="shared" si="1"/>
        <v/>
      </c>
    </row>
    <row r="27" spans="1:10" s="12" customFormat="1" ht="96.75" thickBot="1" x14ac:dyDescent="0.3">
      <c r="A27" s="8">
        <v>21</v>
      </c>
      <c r="B27" s="1" t="s">
        <v>51</v>
      </c>
      <c r="C27" s="10" t="s">
        <v>50</v>
      </c>
      <c r="D27" s="10" t="s">
        <v>2</v>
      </c>
      <c r="E27" s="10"/>
      <c r="F27" s="10">
        <v>190</v>
      </c>
      <c r="G27" s="11"/>
      <c r="H27" s="22" t="str">
        <f t="shared" si="0"/>
        <v/>
      </c>
      <c r="I27" s="23"/>
      <c r="J27" s="15" t="str">
        <f t="shared" si="1"/>
        <v/>
      </c>
    </row>
    <row r="28" spans="1:10" ht="23.25" customHeight="1" thickTop="1" x14ac:dyDescent="0.25">
      <c r="A28" s="34" t="s">
        <v>9</v>
      </c>
      <c r="B28" s="35"/>
      <c r="C28" s="35"/>
      <c r="D28" s="35"/>
      <c r="E28" s="35"/>
      <c r="F28" s="35"/>
      <c r="G28" s="36"/>
      <c r="H28" s="31" t="str">
        <f>IF(SUM(H7:H27)=0,"",SUM(H7:H27))</f>
        <v/>
      </c>
      <c r="I28" s="32"/>
      <c r="J28" s="32" t="str">
        <f>IF(SUM(J7:J27)=0,"",SUM(J7:J27))</f>
        <v/>
      </c>
    </row>
  </sheetData>
  <mergeCells count="2">
    <mergeCell ref="A28:G28"/>
    <mergeCell ref="A3:J3"/>
  </mergeCells>
  <printOptions horizontalCentered="1"/>
  <pageMargins left="0.39370078740157483" right="0.39370078740157483" top="0.59055118110236227" bottom="0.59055118110236227" header="0.31496062992125984" footer="0.31496062992125984"/>
  <pageSetup paperSize="9" scale="85" fitToHeight="8" orientation="landscape" r:id="rId1"/>
  <rowBreaks count="1" manualBreakCount="1">
    <brk id="16"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zadanie 1</vt:lpstr>
      <vt:lpstr>'zadanie 1'!_Hlk166830258</vt:lpstr>
      <vt:lpstr>'zadanie 1'!Obszar_wydruku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Pawlak</dc:creator>
  <cp:lastModifiedBy>Lucyna Śliwa-Naporowska</cp:lastModifiedBy>
  <cp:lastPrinted>2025-07-23T12:35:18Z</cp:lastPrinted>
  <dcterms:created xsi:type="dcterms:W3CDTF">2015-06-05T18:19:34Z</dcterms:created>
  <dcterms:modified xsi:type="dcterms:W3CDTF">2025-07-23T12:35:28Z</dcterms:modified>
</cp:coreProperties>
</file>